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6">
    <font>
      <name val="Calibri"/>
      <family val="2"/>
      <color theme="1"/>
      <sz val="11"/>
      <scheme val="minor"/>
    </font>
    <font>
      <name val="Arial"/>
      <b val="1"/>
      <color rgb="FF11161C"/>
      <sz val="16"/>
    </font>
    <font>
      <name val="Arial"/>
      <color rgb="FF11161C"/>
      <sz val="10"/>
    </font>
    <font>
      <name val="Arial"/>
      <color rgb="FF6B7681"/>
      <sz val="10"/>
    </font>
    <font>
      <name val="Arial"/>
      <b val="1"/>
      <color rgb="FF11161C"/>
      <sz val="10"/>
    </font>
    <font>
      <name val="Arial"/>
      <b val="1"/>
      <color rgb="FF11161C"/>
      <sz val="12"/>
    </font>
  </fonts>
  <fills count="5">
    <fill>
      <patternFill/>
    </fill>
    <fill>
      <patternFill patternType="gray125"/>
    </fill>
    <fill>
      <patternFill patternType="solid">
        <fgColor rgb="FFEDF1F5"/>
      </patternFill>
    </fill>
    <fill>
      <patternFill patternType="solid">
        <fgColor rgb="FFF6F8FA"/>
      </patternFill>
    </fill>
    <fill>
      <patternFill patternType="solid">
        <fgColor rgb="FFE6EEF4"/>
      </patternFill>
    </fill>
  </fills>
  <borders count="3">
    <border>
      <left/>
      <right/>
      <top/>
      <bottom/>
      <diagonal/>
    </border>
    <border>
      <bottom style="thin">
        <color rgb="FFD7DDE3"/>
      </bottom>
    </border>
    <border>
      <left/>
      <right/>
      <top/>
      <bottom style="thin">
        <color rgb="FFD7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2" customWidth="1" min="3" max="3"/>
    <col width="16" customWidth="1" min="4" max="4"/>
    <col width="14" customWidth="1" min="5" max="5"/>
    <col width="11" customWidth="1" min="6" max="6"/>
    <col width="34" customWidth="1" min="7" max="7"/>
  </cols>
  <sheetData>
    <row r="1" ht="26" customHeight="1">
      <c r="A1" s="1" t="inlineStr">
        <is>
          <t>Шаблон сметы на монтаж оборудования</t>
        </is>
      </c>
    </row>
    <row r="2">
      <c r="A2" s="2" t="inlineStr">
        <is>
          <t>Заказчик:</t>
        </is>
      </c>
      <c r="B2" s="2" t="inlineStr"/>
    </row>
    <row r="3">
      <c r="A3" s="2" t="inlineStr">
        <is>
          <t>Объект или проект:</t>
        </is>
      </c>
    </row>
    <row r="4">
      <c r="A4" s="2" t="inlineStr">
        <is>
          <t>Дата и срок действия цены:</t>
        </is>
      </c>
    </row>
    <row r="5" ht="30" customHeight="1">
      <c r="A5" s="3" t="inlineStr">
        <is>
          <t>Работы и оборудование держите в разных разделах: заказчик должен видеть, где ваш труд, а где закупка.</t>
        </is>
      </c>
      <c r="B5" s="4" t="n"/>
      <c r="C5" s="4" t="n"/>
      <c r="D5" s="4" t="n"/>
      <c r="E5" s="4" t="n"/>
      <c r="F5" s="4" t="n"/>
      <c r="G5" s="4" t="n"/>
    </row>
    <row r="7">
      <c r="A7" s="5" t="inlineStr">
        <is>
          <t>Раздел и работа</t>
        </is>
      </c>
      <c r="B7" s="5" t="inlineStr">
        <is>
          <t>Единица</t>
        </is>
      </c>
      <c r="C7" s="6" t="inlineStr">
        <is>
          <t>Количество</t>
        </is>
      </c>
      <c r="D7" s="6" t="inlineStr">
        <is>
          <t>Цена за единицу</t>
        </is>
      </c>
      <c r="E7" s="6" t="inlineStr">
        <is>
          <t>Сумма</t>
        </is>
      </c>
      <c r="F7" s="5" t="inlineStr">
        <is>
          <t>Материалы</t>
        </is>
      </c>
      <c r="G7" s="5" t="inlineStr">
        <is>
          <t>Комментарий</t>
        </is>
      </c>
    </row>
    <row r="8">
      <c r="A8" s="7" t="inlineStr">
        <is>
          <t>Работы</t>
        </is>
      </c>
      <c r="B8" s="8" t="n"/>
      <c r="C8" s="8" t="n"/>
      <c r="D8" s="8" t="n"/>
      <c r="E8" s="8" t="n"/>
      <c r="F8" s="8" t="n"/>
      <c r="G8" s="8" t="n"/>
    </row>
    <row r="9">
      <c r="A9" s="9" t="inlineStr">
        <is>
          <t>Обследование объекта и схема</t>
        </is>
      </c>
      <c r="B9" s="2" t="inlineStr">
        <is>
          <t>ч</t>
        </is>
      </c>
      <c r="C9" s="10" t="n">
        <v>8</v>
      </c>
      <c r="D9" s="11" t="n">
        <v>1500</v>
      </c>
      <c r="E9" s="11">
        <f>C9*D9</f>
        <v/>
      </c>
      <c r="F9" s="10" t="inlineStr"/>
      <c r="G9" s="3" t="inlineStr"/>
    </row>
    <row r="10">
      <c r="A10" s="9" t="inlineStr">
        <is>
          <t>Прокладка трассы</t>
        </is>
      </c>
      <c r="B10" s="2" t="inlineStr">
        <is>
          <t>м</t>
        </is>
      </c>
      <c r="C10" s="10" t="n">
        <v>420</v>
      </c>
      <c r="D10" s="11" t="n">
        <v>130</v>
      </c>
      <c r="E10" s="11">
        <f>C10*D10</f>
        <v/>
      </c>
      <c r="F10" s="10" t="inlineStr"/>
      <c r="G10" s="3" t="inlineStr">
        <is>
          <t>Кабель-канал, гофра, крепёж в материалах</t>
        </is>
      </c>
    </row>
    <row r="11">
      <c r="A11" s="9" t="inlineStr">
        <is>
          <t>Монтаж оборудования</t>
        </is>
      </c>
      <c r="B11" s="2" t="inlineStr">
        <is>
          <t>шт</t>
        </is>
      </c>
      <c r="C11" s="10" t="n">
        <v>16</v>
      </c>
      <c r="D11" s="11" t="n">
        <v>3000</v>
      </c>
      <c r="E11" s="11">
        <f>C11*D11</f>
        <v/>
      </c>
      <c r="F11" s="10" t="inlineStr"/>
      <c r="G11" s="3" t="inlineStr"/>
    </row>
    <row r="12">
      <c r="A12" s="9" t="inlineStr">
        <is>
          <t>Настройка и пусконаладка</t>
        </is>
      </c>
      <c r="B12" s="2" t="inlineStr">
        <is>
          <t>ч</t>
        </is>
      </c>
      <c r="C12" s="10" t="n">
        <v>16</v>
      </c>
      <c r="D12" s="11" t="n">
        <v>1500</v>
      </c>
      <c r="E12" s="11">
        <f>C12*D12</f>
        <v/>
      </c>
      <c r="F12" s="10" t="inlineStr"/>
      <c r="G12" s="3" t="inlineStr"/>
    </row>
    <row r="13">
      <c r="A13" s="9" t="inlineStr">
        <is>
          <t>Обучение персонала</t>
        </is>
      </c>
      <c r="B13" s="2" t="inlineStr">
        <is>
          <t>ч</t>
        </is>
      </c>
      <c r="C13" s="10" t="n">
        <v>4</v>
      </c>
      <c r="D13" s="11" t="n">
        <v>1500</v>
      </c>
      <c r="E13" s="11">
        <f>C13*D13</f>
        <v/>
      </c>
      <c r="F13" s="10" t="inlineStr"/>
      <c r="G13" s="3" t="inlineStr"/>
    </row>
    <row r="14">
      <c r="A14" s="12" t="inlineStr">
        <is>
          <t>Итого: Работы</t>
        </is>
      </c>
      <c r="B14" s="2" t="n"/>
      <c r="C14" s="2" t="n"/>
      <c r="D14" s="2" t="n"/>
      <c r="E14" s="13">
        <f>SUM(E9:E13)</f>
        <v/>
      </c>
      <c r="F14" s="2" t="n"/>
      <c r="G14" s="2" t="n"/>
    </row>
    <row r="16">
      <c r="A16" s="7" t="inlineStr">
        <is>
          <t>Оборудование и расходники</t>
        </is>
      </c>
      <c r="B16" s="8" t="n"/>
      <c r="C16" s="8" t="n"/>
      <c r="D16" s="8" t="n"/>
      <c r="E16" s="8" t="n"/>
      <c r="F16" s="8" t="n"/>
      <c r="G16" s="8" t="n"/>
    </row>
    <row r="17">
      <c r="A17" s="9" t="inlineStr">
        <is>
          <t>Камера или устройство</t>
        </is>
      </c>
      <c r="B17" s="2" t="inlineStr">
        <is>
          <t>шт</t>
        </is>
      </c>
      <c r="C17" s="10" t="n">
        <v>16</v>
      </c>
      <c r="D17" s="11" t="n">
        <v>7800</v>
      </c>
      <c r="E17" s="11">
        <f>C17*D17</f>
        <v/>
      </c>
      <c r="F17" s="10" t="inlineStr">
        <is>
          <t>да</t>
        </is>
      </c>
      <c r="G17" s="3" t="inlineStr">
        <is>
          <t>Модель и наценка</t>
        </is>
      </c>
    </row>
    <row r="18">
      <c r="A18" s="9" t="inlineStr">
        <is>
          <t>Регистратор или сервер</t>
        </is>
      </c>
      <c r="B18" s="2" t="inlineStr">
        <is>
          <t>шт</t>
        </is>
      </c>
      <c r="C18" s="10" t="n">
        <v>1</v>
      </c>
      <c r="D18" s="11" t="n">
        <v>42000</v>
      </c>
      <c r="E18" s="11">
        <f>C18*D18</f>
        <v/>
      </c>
      <c r="F18" s="10" t="inlineStr">
        <is>
          <t>да</t>
        </is>
      </c>
      <c r="G18" s="3" t="inlineStr"/>
    </row>
    <row r="19">
      <c r="A19" s="9" t="inlineStr">
        <is>
          <t>Кабель, крепёж, короб</t>
        </is>
      </c>
      <c r="B19" s="2" t="inlineStr">
        <is>
          <t>компл</t>
        </is>
      </c>
      <c r="C19" s="10" t="n">
        <v>1</v>
      </c>
      <c r="D19" s="11" t="n">
        <v>28000</v>
      </c>
      <c r="E19" s="11">
        <f>C19*D19</f>
        <v/>
      </c>
      <c r="F19" s="10" t="inlineStr">
        <is>
          <t>да</t>
        </is>
      </c>
      <c r="G19" s="3" t="inlineStr"/>
    </row>
    <row r="20">
      <c r="A20" s="12" t="inlineStr">
        <is>
          <t>Итого: Оборудование и расходники</t>
        </is>
      </c>
      <c r="B20" s="2" t="n"/>
      <c r="C20" s="2" t="n"/>
      <c r="D20" s="2" t="n"/>
      <c r="E20" s="13">
        <f>SUM(E17:E19)</f>
        <v/>
      </c>
      <c r="F20" s="2" t="n"/>
      <c r="G20" s="2" t="n"/>
    </row>
    <row r="22">
      <c r="A22" s="7" t="inlineStr">
        <is>
          <t>Обслуживание после сдачи</t>
        </is>
      </c>
      <c r="B22" s="8" t="n"/>
      <c r="C22" s="8" t="n"/>
      <c r="D22" s="8" t="n"/>
      <c r="E22" s="8" t="n"/>
      <c r="F22" s="8" t="n"/>
      <c r="G22" s="8" t="n"/>
    </row>
    <row r="23">
      <c r="A23" s="9" t="inlineStr">
        <is>
          <t>Плановый выезд раз в квартал</t>
        </is>
      </c>
      <c r="B23" s="2" t="inlineStr">
        <is>
          <t>выезд</t>
        </is>
      </c>
      <c r="C23" s="10" t="n">
        <v>4</v>
      </c>
      <c r="D23" s="11" t="n">
        <v>6000</v>
      </c>
      <c r="E23" s="11">
        <f>C23*D23</f>
        <v/>
      </c>
      <c r="F23" s="10" t="inlineStr"/>
      <c r="G23" s="3" t="inlineStr">
        <is>
          <t>Заполняйте, если договор на обслуживание</t>
        </is>
      </c>
    </row>
    <row r="24">
      <c r="A24" s="12" t="inlineStr">
        <is>
          <t>Итого: Обслуживание после сдачи</t>
        </is>
      </c>
      <c r="B24" s="2" t="n"/>
      <c r="C24" s="2" t="n"/>
      <c r="D24" s="2" t="n"/>
      <c r="E24" s="13">
        <f>SUM(E23:E23)</f>
        <v/>
      </c>
      <c r="F24" s="2" t="n"/>
      <c r="G24" s="2" t="n"/>
    </row>
    <row r="26">
      <c r="A26" s="14" t="inlineStr">
        <is>
          <t>Работы</t>
        </is>
      </c>
      <c r="B26" s="15" t="n"/>
      <c r="C26" s="15" t="n"/>
      <c r="D26" s="15" t="n"/>
      <c r="E26" s="16">
        <f>SUMIFS(E8:E24,F8:F24,"",C8:C24,"&gt;0")</f>
        <v/>
      </c>
      <c r="F26" s="15" t="n"/>
      <c r="G26" s="15" t="n"/>
    </row>
    <row r="27">
      <c r="A27" s="14" t="inlineStr">
        <is>
          <t>Материалы и закупка</t>
        </is>
      </c>
      <c r="B27" s="15" t="n"/>
      <c r="C27" s="15" t="n"/>
      <c r="D27" s="15" t="n"/>
      <c r="E27" s="16">
        <f>SUMIFS(E8:E24,F8:F24,"да",C8:C24,"&gt;0")</f>
        <v/>
      </c>
      <c r="F27" s="15" t="n"/>
      <c r="G27" s="15" t="n"/>
    </row>
    <row r="28">
      <c r="A28" s="12" t="inlineStr">
        <is>
          <t>Скидка, %</t>
        </is>
      </c>
      <c r="C28" s="10" t="n">
        <v>0</v>
      </c>
      <c r="E28" s="2" t="n"/>
    </row>
    <row r="29">
      <c r="A29" s="17" t="inlineStr">
        <is>
          <t>К оплате</t>
        </is>
      </c>
      <c r="B29" s="15" t="n"/>
      <c r="C29" s="15" t="n"/>
      <c r="D29" s="15" t="n"/>
      <c r="E29" s="18">
        <f>(E26+E27)*(1-C28/100)</f>
        <v/>
      </c>
      <c r="F29" s="15" t="n"/>
      <c r="G29" s="15" t="n"/>
    </row>
    <row r="32">
      <c r="A32" s="19" t="inlineStr">
        <is>
          <t>Что не входит в смету</t>
        </is>
      </c>
    </row>
    <row r="33">
      <c r="A33" s="20" t="inlineStr">
        <is>
          <t>Работы, не перечисленные в смете</t>
        </is>
      </c>
    </row>
    <row r="34">
      <c r="A34" s="20" t="inlineStr">
        <is>
          <t>Согласования с управляющей компанией и собственником</t>
        </is>
      </c>
    </row>
    <row r="35">
      <c r="A35" s="20" t="inlineStr">
        <is>
          <t>Простои по вине заказчика</t>
        </is>
      </c>
    </row>
    <row r="36">
      <c r="A36" s="20" t="inlineStr">
        <is>
          <t>Изменения после утверждения состава работ</t>
        </is>
      </c>
    </row>
    <row r="38">
      <c r="A38" s="19" t="inlineStr">
        <is>
          <t>Что нужно от заказчика</t>
        </is>
      </c>
    </row>
    <row r="39">
      <c r="A39" s="20" t="inlineStr">
        <is>
          <t>Доступ на объект и режим работы</t>
        </is>
      </c>
    </row>
    <row r="40">
      <c r="A40" s="20" t="inlineStr">
        <is>
          <t>Контакт того, кто принимает работу</t>
        </is>
      </c>
    </row>
    <row r="41">
      <c r="A41" s="20" t="inlineStr">
        <is>
          <t>Решение по спорным пунктам до старта</t>
        </is>
      </c>
    </row>
    <row r="42">
      <c r="A42" s="20" t="inlineStr">
        <is>
          <t>Предоплата по первому этапу</t>
        </is>
      </c>
    </row>
    <row r="45">
      <c r="A45" s="20" t="inlineStr">
        <is>
          <t>Шаблон бесплатный. Эту же смету можно собрать страницей со ссылкой для заказчика: pinch-studio.ru/smeta</t>
        </is>
      </c>
    </row>
  </sheetData>
  <mergeCells count="1"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2026-10-10T10:50:56Z</dcterms:created>
  <dcterms:modified xmlns:dcterms="http://purl.org/dc/terms/" xmlns:xsi="http://www.w3.org/2001/XMLSchema-instance" xsi:type="dcterms:W3CDTF">2026-10-10T10:50:56Z</dcterms:modified>
</cp:coreProperties>
</file>